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2D1DB3F2-8174-4EA4-BEEA-550A7794A335}" xr6:coauthVersionLast="47" xr6:coauthVersionMax="47" xr10:uidLastSave="{00000000-0000-0000-0000-000000000000}"/>
  <bookViews>
    <workbookView xWindow="2670" yWindow="270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54" i="1" l="1"/>
  <c r="F52" i="1"/>
  <c r="F50" i="1"/>
  <c r="F48" i="1"/>
  <c r="F46" i="1"/>
  <c r="F44" i="1"/>
  <c r="F42" i="1"/>
  <c r="F39" i="1"/>
  <c r="F37" i="1"/>
  <c r="F35" i="1"/>
  <c r="F33" i="1"/>
  <c r="F31" i="1"/>
  <c r="F29" i="1"/>
  <c r="F27" i="1"/>
  <c r="F24" i="1"/>
  <c r="F22" i="1"/>
  <c r="F20" i="1"/>
  <c r="F18" i="1"/>
  <c r="F16" i="1"/>
  <c r="F14" i="1"/>
  <c r="F12" i="1"/>
  <c r="F56" i="1" l="1"/>
  <c r="F57" i="1"/>
  <c r="F58" i="1" s="1"/>
</calcChain>
</file>

<file path=xl/sharedStrings.xml><?xml version="1.0" encoding="utf-8"?>
<sst xmlns="http://schemas.openxmlformats.org/spreadsheetml/2006/main" count="83" uniqueCount="52">
  <si>
    <r>
      <t xml:space="preserve">Drenažo tinklai </t>
    </r>
    <r>
      <rPr>
        <b/>
        <sz val="10"/>
        <color theme="1"/>
        <rFont val="Arial"/>
        <family val="2"/>
        <charset val="186"/>
      </rPr>
      <t>(Raudondvario pl.)</t>
    </r>
  </si>
  <si>
    <t>1.  </t>
  </si>
  <si>
    <t>m3</t>
  </si>
  <si>
    <t>2.  </t>
  </si>
  <si>
    <t>Tranšėjos dugno planiravimas rankiniu būdu</t>
  </si>
  <si>
    <t>m2</t>
  </si>
  <si>
    <t>3.  </t>
  </si>
  <si>
    <t>Drenažo pagrindo įrengimas iš skaldelės 5/11</t>
  </si>
  <si>
    <t>4.  </t>
  </si>
  <si>
    <t>Drenažinės prizmės įrengimas iš skaldelės 11/22</t>
  </si>
  <si>
    <t>5.  </t>
  </si>
  <si>
    <t>Naujos drenažo linijos iš PVC d=113/126 mm drenažo vamzdžių su geotekstilės filtru įrengimas</t>
  </si>
  <si>
    <t>m</t>
  </si>
  <si>
    <t>6.  </t>
  </si>
  <si>
    <t xml:space="preserve">Filtruojančios geosintetinės medžiagos paklojimas, apgaubiant skaldelės prizmę </t>
  </si>
  <si>
    <t>7.  </t>
  </si>
  <si>
    <t>Tranšėjos užpylimas apsauginiu šalčiui atspariu gruntu sutankinant</t>
  </si>
  <si>
    <r>
      <t xml:space="preserve">Drenažo tinklai </t>
    </r>
    <r>
      <rPr>
        <b/>
        <sz val="10"/>
        <color theme="1"/>
        <rFont val="Arial"/>
        <family val="2"/>
        <charset val="186"/>
      </rPr>
      <t>(nuo Šilainių pl. Iki Raudondvario pl.)</t>
    </r>
  </si>
  <si>
    <t>9.  </t>
  </si>
  <si>
    <t>10.  </t>
  </si>
  <si>
    <t>11.  </t>
  </si>
  <si>
    <t>12.  </t>
  </si>
  <si>
    <t>13.  </t>
  </si>
  <si>
    <t>14.  </t>
  </si>
  <si>
    <t>15.  </t>
  </si>
  <si>
    <r>
      <t xml:space="preserve">Drenažo tinklai </t>
    </r>
    <r>
      <rPr>
        <b/>
        <sz val="10"/>
        <color theme="1"/>
        <rFont val="Arial"/>
        <family val="2"/>
        <charset val="186"/>
      </rPr>
      <t>(nuo Romainių g. iki Šilainių pl.)</t>
    </r>
  </si>
  <si>
    <t>16.  </t>
  </si>
  <si>
    <t>17.  </t>
  </si>
  <si>
    <t>18.  </t>
  </si>
  <si>
    <t>19.  </t>
  </si>
  <si>
    <t>20.  </t>
  </si>
  <si>
    <t>21.  </t>
  </si>
  <si>
    <t>22.  </t>
  </si>
  <si>
    <t>Mato</t>
  </si>
  <si>
    <t>vnt.</t>
  </si>
  <si>
    <t>Kiekis</t>
  </si>
  <si>
    <t>Eil.</t>
  </si>
  <si>
    <t>Nr.</t>
  </si>
  <si>
    <t>charakteristikos</t>
  </si>
  <si>
    <t xml:space="preserve">Pavadinimas ir techninės </t>
  </si>
  <si>
    <t xml:space="preserve">Grunto kasimas ekskavatoriais, pakrovimas ir išvežimas </t>
  </si>
  <si>
    <t>Grunto kasimas ekskavatoriais, pakrovimas ir išvežimas</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</si>
  <si>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</si>
  <si>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ROMAINIŲ G., ŠILAINIŲ PL.(NUO ŠILAINIŲ PL. IKI RAUDONDVARIO PL.) IR RAUDONDVARIO PL. (NUO RAUDONDVARIO PL. IKI ŠILAINIŲ PL.) REKONSTRAVIMO PROJEKTAS</t>
  </si>
  <si>
    <t>Kaina, Eur be PVM</t>
  </si>
  <si>
    <t>Vieneto kaina</t>
  </si>
  <si>
    <t>Iš viso</t>
  </si>
  <si>
    <t>VISO be PVM</t>
  </si>
  <si>
    <t>PVM</t>
  </si>
  <si>
    <t>VISO su PVM</t>
  </si>
  <si>
    <t>Darbų kiekių žiniaraštis (pagal Pagrindinę sutartį Nr. 1)</t>
  </si>
  <si>
    <t>NUOTEKŲ ŠALINIMO DALIS (DRENAŽAS)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</si>
</sst>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186"/>
      <scheme val="minor"/>
    </font>
    <font>
      <sz val="11"/>
      <color theme="1"/>
      <name val="Times New Roman"/>
      <family val="1"/>
      <charset val="186"/>
    </font>
    <font>
      <b/>
      <sz val="10"/>
      <color theme="1"/>
      <name val="Arial"/>
      <family val="2"/>
      <charset val="186"/>
    </font>
    <font>
      <b/>
      <sz val="11"/>
      <color theme="1"/>
      <name val="Times New Roman"/>
      <family val="1"/>
      <charset val="186"/>
    </font>
    <font>
      <sz val="11"/>
      <color rgb="FFFF0000"/>
      <name val="Calibri"/>
      <family val="2"/>
      <charset val="186"/>
      <scheme val="minor"/>
    </font>
    <font>
      <b/>
      <sz val="12"/>
      <color theme="1"/>
      <name val="Calibri"/>
      <family val="2"/>
      <charset val="186"/>
      <scheme val="minor"/>
    </font>
    <font>
      <b/>
      <sz val="11"/>
      <color theme="1"/>
      <name val="Calibri"/>
      <family val="2"/>
      <charset val="186"/>
      <scheme val="minor"/>
    </font>
  </fonts>
  <fills count="2">
    <fill>
      <patternFill patternType="none"/>
    </fill>
    <fill>
      <patternFill patternType="gray125"/>
    </fill>
  </fills>
  <borders count="15">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2" xfId="0" applyFont="1" applyBorder="1" applyAlignment="1">
      <alignment horizontal="center" vertical="center" wrapText="1"/>
    </xf>
    <xf numFmtId="0" fontId="1" fillId="0" borderId="1" xfId="0" applyFont="1" applyBorder="1" applyAlignment="1">
      <alignment horizontal="left" vertical="center" wrapText="1" indent="1"/>
    </xf>
    <xf numFmtId="0" fontId="3" fillId="0" borderId="2" xfId="0" applyFont="1" applyBorder="1" applyAlignment="1">
      <alignment horizontal="left" vertical="center" wrapText="1"/>
    </xf>
    <xf numFmtId="0" fontId="1" fillId="0" borderId="1" xfId="0" applyFont="1" applyBorder="1" applyAlignment="1">
      <alignment horizontal="left" vertical="center" wrapText="1" indent="5"/>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5" fillId="0" borderId="0" xfId="0" applyFont="1" applyAlignment="1"/>
    <xf numFmtId="0" fontId="0" fillId="0" borderId="4" xfId="0" applyBorder="1"/>
    <xf numFmtId="0" fontId="0" fillId="0" borderId="5" xfId="0" applyBorder="1"/>
    <xf numFmtId="0" fontId="0" fillId="0" borderId="3" xfId="0" applyBorder="1" applyAlignment="1">
      <alignment wrapText="1"/>
    </xf>
    <xf numFmtId="0" fontId="0" fillId="0" borderId="6" xfId="0" applyBorder="1"/>
    <xf numFmtId="0" fontId="0" fillId="0" borderId="7" xfId="0" applyBorder="1"/>
    <xf numFmtId="0" fontId="1" fillId="0" borderId="10" xfId="0" applyFont="1" applyBorder="1" applyAlignment="1">
      <alignment horizontal="center" vertical="center" wrapText="1"/>
    </xf>
    <xf numFmtId="0" fontId="0" fillId="0" borderId="9" xfId="0" applyBorder="1" applyProtection="1">
      <protection locked="0"/>
    </xf>
    <xf numFmtId="0" fontId="0" fillId="0" borderId="8" xfId="0" applyBorder="1" applyProtection="1">
      <protection locked="0"/>
    </xf>
    <xf numFmtId="0" fontId="4" fillId="0" borderId="0" xfId="0" applyFont="1" applyAlignment="1">
      <alignment horizontal="center" vertical="top" wrapText="1"/>
    </xf>
    <xf numFmtId="0" fontId="0" fillId="0" borderId="0" xfId="0" applyAlignment="1">
      <alignment horizontal="center" vertical="top" wrapText="1"/>
    </xf>
    <xf numFmtId="0" fontId="1" fillId="0" borderId="3" xfId="0" applyFont="1" applyBorder="1" applyAlignment="1">
      <alignment horizontal="left" vertical="center" wrapText="1" indent="1"/>
    </xf>
    <xf numFmtId="0" fontId="1" fillId="0" borderId="1" xfId="0" applyFont="1" applyBorder="1" applyAlignment="1">
      <alignment horizontal="left" vertical="center" wrapText="1" inden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2" fontId="0" fillId="0" borderId="13" xfId="0" applyNumberFormat="1" applyBorder="1" applyAlignment="1" applyProtection="1">
      <alignment horizontal="center" vertical="center"/>
      <protection locked="0"/>
    </xf>
    <xf numFmtId="2" fontId="0" fillId="0" borderId="14" xfId="0" applyNumberFormat="1" applyBorder="1" applyAlignment="1" applyProtection="1">
      <alignment horizontal="center" vertical="center"/>
      <protection locked="0"/>
    </xf>
    <xf numFmtId="2" fontId="0" fillId="0" borderId="9" xfId="0" applyNumberFormat="1" applyBorder="1" applyAlignment="1" applyProtection="1">
      <alignment horizontal="center" vertical="center"/>
      <protection locked="0"/>
    </xf>
    <xf numFmtId="2" fontId="0" fillId="0" borderId="8" xfId="0" applyNumberFormat="1" applyBorder="1" applyProtection="1">
      <protection locked="0"/>
    </xf>
    <xf numFmtId="2" fontId="0" fillId="0" borderId="8" xfId="0" applyNumberFormat="1" applyBorder="1" applyAlignment="1" applyProtection="1">
      <alignment horizontal="right" vertical="center"/>
      <protection locked="0"/>
    </xf>
    <xf numFmtId="2" fontId="6" fillId="0" borderId="8"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tabSelected="1" topLeftCell="A25" workbookViewId="0">
      <selection activeCell="K42" sqref="K42"/>
    </sheetView>
  </sheetViews>
  <sheetFormatPr defaultRowHeight="15" x14ac:dyDescent="0.25"/>
  <cols>
    <col min="2" max="2" width="36.42578125" customWidth="1"/>
    <col min="6" max="6" width="11.140625" customWidth="1"/>
  </cols>
  <sheetData>
    <row r="1" spans="1:7" ht="15.75" x14ac:dyDescent="0.25">
      <c r="D1" s="7" t="s">
        <v>50</v>
      </c>
      <c r="E1" s="7"/>
      <c r="F1" s="7"/>
    </row>
    <row r="2" spans="1:7" ht="75.599999999999994" customHeight="1" x14ac:dyDescent="0.25">
      <c r="B2" s="16" t="s">
        <v>42</v>
      </c>
      <c r="C2" s="16"/>
      <c r="D2" s="16"/>
      <c r="E2" s="16"/>
      <c r="F2" s="16"/>
      <c r="G2" s="16"/>
    </row>
    <row r="4" spans="1:7" ht="15" customHeight="1" x14ac:dyDescent="0.25">
      <c r="B4" s="17" t="s">
        <v>43</v>
      </c>
      <c r="C4" s="17"/>
      <c r="D4" s="17"/>
      <c r="E4" s="17"/>
      <c r="F4" s="17"/>
    </row>
    <row r="5" spans="1:7" ht="35.25" customHeight="1" x14ac:dyDescent="0.25">
      <c r="B5" s="17"/>
      <c r="C5" s="17"/>
      <c r="D5" s="17"/>
      <c r="E5" s="17"/>
      <c r="F5" s="17"/>
    </row>
    <row r="7" spans="1:7" x14ac:dyDescent="0.25">
      <c r="B7" t="s">
        <v>51</v>
      </c>
    </row>
    <row r="8" spans="1:7" ht="15.75" thickBot="1" x14ac:dyDescent="0.3"/>
    <row r="9" spans="1:7" ht="15.75" thickBot="1" x14ac:dyDescent="0.3">
      <c r="A9" s="5" t="s">
        <v>36</v>
      </c>
      <c r="B9" s="5" t="s">
        <v>39</v>
      </c>
      <c r="C9" s="5" t="s">
        <v>33</v>
      </c>
      <c r="D9" s="5"/>
      <c r="E9" s="8" t="s">
        <v>44</v>
      </c>
      <c r="F9" s="9"/>
    </row>
    <row r="10" spans="1:7" ht="30.75" thickBot="1" x14ac:dyDescent="0.3">
      <c r="A10" s="6" t="s">
        <v>37</v>
      </c>
      <c r="B10" s="6" t="s">
        <v>38</v>
      </c>
      <c r="C10" s="6" t="s">
        <v>34</v>
      </c>
      <c r="D10" s="6" t="s">
        <v>35</v>
      </c>
      <c r="E10" s="10" t="s">
        <v>45</v>
      </c>
      <c r="F10" s="10" t="s">
        <v>46</v>
      </c>
    </row>
    <row r="11" spans="1:7" ht="15.75" thickBot="1" x14ac:dyDescent="0.3">
      <c r="A11" s="4"/>
      <c r="B11" s="3" t="s">
        <v>0</v>
      </c>
      <c r="C11" s="1"/>
      <c r="D11" s="13"/>
      <c r="E11" s="14"/>
      <c r="F11" s="14"/>
    </row>
    <row r="12" spans="1:7" x14ac:dyDescent="0.25">
      <c r="A12" s="18" t="s">
        <v>1</v>
      </c>
      <c r="B12" s="20" t="s">
        <v>41</v>
      </c>
      <c r="C12" s="22" t="s">
        <v>2</v>
      </c>
      <c r="D12" s="24">
        <v>40</v>
      </c>
      <c r="E12" s="26">
        <v>8.2899999999999991</v>
      </c>
      <c r="F12" s="26">
        <f>+ROUND(E12*D12,2)</f>
        <v>331.6</v>
      </c>
    </row>
    <row r="13" spans="1:7" ht="15.75" thickBot="1" x14ac:dyDescent="0.3">
      <c r="A13" s="19"/>
      <c r="B13" s="21"/>
      <c r="C13" s="23"/>
      <c r="D13" s="25"/>
      <c r="E13" s="27"/>
      <c r="F13" s="27"/>
    </row>
    <row r="14" spans="1:7" x14ac:dyDescent="0.25">
      <c r="A14" s="18" t="s">
        <v>3</v>
      </c>
      <c r="B14" s="20" t="s">
        <v>4</v>
      </c>
      <c r="C14" s="22" t="s">
        <v>5</v>
      </c>
      <c r="D14" s="24">
        <v>84</v>
      </c>
      <c r="E14" s="26">
        <v>0.11</v>
      </c>
      <c r="F14" s="26">
        <f t="shared" ref="F14" si="0">+ROUND(E14*D14,2)</f>
        <v>9.24</v>
      </c>
    </row>
    <row r="15" spans="1:7" ht="15.75" thickBot="1" x14ac:dyDescent="0.3">
      <c r="A15" s="19"/>
      <c r="B15" s="21"/>
      <c r="C15" s="23"/>
      <c r="D15" s="25"/>
      <c r="E15" s="27"/>
      <c r="F15" s="27"/>
    </row>
    <row r="16" spans="1:7" x14ac:dyDescent="0.25">
      <c r="A16" s="18" t="s">
        <v>6</v>
      </c>
      <c r="B16" s="20" t="s">
        <v>7</v>
      </c>
      <c r="C16" s="22" t="s">
        <v>2</v>
      </c>
      <c r="D16" s="24">
        <v>9</v>
      </c>
      <c r="E16" s="26">
        <v>39.380000000000003</v>
      </c>
      <c r="F16" s="26">
        <f>+ROUND(E16*D16,2)</f>
        <v>354.42</v>
      </c>
    </row>
    <row r="17" spans="1:6" ht="15.75" thickBot="1" x14ac:dyDescent="0.3">
      <c r="A17" s="19"/>
      <c r="B17" s="21"/>
      <c r="C17" s="23"/>
      <c r="D17" s="25"/>
      <c r="E17" s="27"/>
      <c r="F17" s="27"/>
    </row>
    <row r="18" spans="1:6" x14ac:dyDescent="0.25">
      <c r="A18" s="18" t="s">
        <v>8</v>
      </c>
      <c r="B18" s="20" t="s">
        <v>9</v>
      </c>
      <c r="C18" s="22" t="s">
        <v>2</v>
      </c>
      <c r="D18" s="24">
        <v>19</v>
      </c>
      <c r="E18" s="26">
        <v>39.380000000000003</v>
      </c>
      <c r="F18" s="26">
        <f t="shared" ref="F18:F54" si="1">+ROUND(E18*D18,2)</f>
        <v>748.22</v>
      </c>
    </row>
    <row r="19" spans="1:6" ht="15.75" thickBot="1" x14ac:dyDescent="0.3">
      <c r="A19" s="19"/>
      <c r="B19" s="21"/>
      <c r="C19" s="23"/>
      <c r="D19" s="25"/>
      <c r="E19" s="27"/>
      <c r="F19" s="27"/>
    </row>
    <row r="20" spans="1:6" ht="29.25" customHeight="1" x14ac:dyDescent="0.25">
      <c r="A20" s="18" t="s">
        <v>10</v>
      </c>
      <c r="B20" s="20" t="s">
        <v>11</v>
      </c>
      <c r="C20" s="22" t="s">
        <v>12</v>
      </c>
      <c r="D20" s="24">
        <v>210</v>
      </c>
      <c r="E20" s="26">
        <v>6.55</v>
      </c>
      <c r="F20" s="26">
        <f t="shared" si="1"/>
        <v>1375.5</v>
      </c>
    </row>
    <row r="21" spans="1:6" ht="15.75" thickBot="1" x14ac:dyDescent="0.3">
      <c r="A21" s="19"/>
      <c r="B21" s="21"/>
      <c r="C21" s="23"/>
      <c r="D21" s="25"/>
      <c r="E21" s="27"/>
      <c r="F21" s="27"/>
    </row>
    <row r="22" spans="1:6" x14ac:dyDescent="0.25">
      <c r="A22" s="18" t="s">
        <v>13</v>
      </c>
      <c r="B22" s="20" t="s">
        <v>14</v>
      </c>
      <c r="C22" s="22" t="s">
        <v>5</v>
      </c>
      <c r="D22" s="24">
        <v>252</v>
      </c>
      <c r="E22" s="26">
        <v>1.76</v>
      </c>
      <c r="F22" s="26">
        <f t="shared" si="1"/>
        <v>443.52</v>
      </c>
    </row>
    <row r="23" spans="1:6" ht="15.75" thickBot="1" x14ac:dyDescent="0.3">
      <c r="A23" s="19"/>
      <c r="B23" s="21"/>
      <c r="C23" s="23"/>
      <c r="D23" s="25"/>
      <c r="E23" s="27"/>
      <c r="F23" s="27"/>
    </row>
    <row r="24" spans="1:6" x14ac:dyDescent="0.25">
      <c r="A24" s="18" t="s">
        <v>15</v>
      </c>
      <c r="B24" s="20" t="s">
        <v>16</v>
      </c>
      <c r="C24" s="22" t="s">
        <v>2</v>
      </c>
      <c r="D24" s="24">
        <v>12</v>
      </c>
      <c r="E24" s="26">
        <v>20.100000000000001</v>
      </c>
      <c r="F24" s="26">
        <f t="shared" si="1"/>
        <v>241.2</v>
      </c>
    </row>
    <row r="25" spans="1:6" ht="15.75" thickBot="1" x14ac:dyDescent="0.3">
      <c r="A25" s="19"/>
      <c r="B25" s="21"/>
      <c r="C25" s="23"/>
      <c r="D25" s="25"/>
      <c r="E25" s="27"/>
      <c r="F25" s="27"/>
    </row>
    <row r="26" spans="1:6" ht="27.75" thickBot="1" x14ac:dyDescent="0.3">
      <c r="A26" s="2"/>
      <c r="B26" s="3" t="s">
        <v>17</v>
      </c>
      <c r="C26" s="1"/>
      <c r="D26" s="13"/>
      <c r="E26" s="28"/>
      <c r="F26" s="28"/>
    </row>
    <row r="27" spans="1:6" x14ac:dyDescent="0.25">
      <c r="A27" s="18" t="s">
        <v>18</v>
      </c>
      <c r="B27" s="20" t="s">
        <v>41</v>
      </c>
      <c r="C27" s="22" t="s">
        <v>2</v>
      </c>
      <c r="D27" s="24">
        <v>221</v>
      </c>
      <c r="E27" s="26">
        <v>8.2899999999999991</v>
      </c>
      <c r="F27" s="26">
        <f t="shared" si="1"/>
        <v>1832.09</v>
      </c>
    </row>
    <row r="28" spans="1:6" ht="15.75" thickBot="1" x14ac:dyDescent="0.3">
      <c r="A28" s="19"/>
      <c r="B28" s="21"/>
      <c r="C28" s="23"/>
      <c r="D28" s="25"/>
      <c r="E28" s="27"/>
      <c r="F28" s="27"/>
    </row>
    <row r="29" spans="1:6" x14ac:dyDescent="0.25">
      <c r="A29" s="18" t="s">
        <v>19</v>
      </c>
      <c r="B29" s="20" t="s">
        <v>4</v>
      </c>
      <c r="C29" s="22" t="s">
        <v>5</v>
      </c>
      <c r="D29" s="24">
        <v>422</v>
      </c>
      <c r="E29" s="26">
        <v>0.11</v>
      </c>
      <c r="F29" s="26">
        <f t="shared" si="1"/>
        <v>46.42</v>
      </c>
    </row>
    <row r="30" spans="1:6" ht="15.75" thickBot="1" x14ac:dyDescent="0.3">
      <c r="A30" s="19"/>
      <c r="B30" s="21"/>
      <c r="C30" s="23"/>
      <c r="D30" s="25"/>
      <c r="E30" s="27"/>
      <c r="F30" s="27"/>
    </row>
    <row r="31" spans="1:6" x14ac:dyDescent="0.25">
      <c r="A31" s="18" t="s">
        <v>20</v>
      </c>
      <c r="B31" s="20" t="s">
        <v>7</v>
      </c>
      <c r="C31" s="22" t="s">
        <v>2</v>
      </c>
      <c r="D31" s="24">
        <v>42</v>
      </c>
      <c r="E31" s="26">
        <v>39.380000000000003</v>
      </c>
      <c r="F31" s="26">
        <f t="shared" si="1"/>
        <v>1653.96</v>
      </c>
    </row>
    <row r="32" spans="1:6" ht="15.75" thickBot="1" x14ac:dyDescent="0.3">
      <c r="A32" s="19"/>
      <c r="B32" s="21"/>
      <c r="C32" s="23"/>
      <c r="D32" s="25"/>
      <c r="E32" s="27"/>
      <c r="F32" s="27"/>
    </row>
    <row r="33" spans="1:6" x14ac:dyDescent="0.25">
      <c r="A33" s="18" t="s">
        <v>21</v>
      </c>
      <c r="B33" s="20" t="s">
        <v>9</v>
      </c>
      <c r="C33" s="22" t="s">
        <v>2</v>
      </c>
      <c r="D33" s="24">
        <v>95</v>
      </c>
      <c r="E33" s="26">
        <v>39.380000000000003</v>
      </c>
      <c r="F33" s="26">
        <f t="shared" si="1"/>
        <v>3741.1</v>
      </c>
    </row>
    <row r="34" spans="1:6" ht="15.75" thickBot="1" x14ac:dyDescent="0.3">
      <c r="A34" s="19"/>
      <c r="B34" s="21"/>
      <c r="C34" s="23"/>
      <c r="D34" s="25"/>
      <c r="E34" s="27"/>
      <c r="F34" s="27"/>
    </row>
    <row r="35" spans="1:6" ht="29.25" customHeight="1" x14ac:dyDescent="0.25">
      <c r="A35" s="18" t="s">
        <v>22</v>
      </c>
      <c r="B35" s="20" t="s">
        <v>11</v>
      </c>
      <c r="C35" s="22" t="s">
        <v>12</v>
      </c>
      <c r="D35" s="24">
        <v>1054</v>
      </c>
      <c r="E35" s="26">
        <v>6.55</v>
      </c>
      <c r="F35" s="26">
        <f t="shared" si="1"/>
        <v>6903.7</v>
      </c>
    </row>
    <row r="36" spans="1:6" ht="15.75" thickBot="1" x14ac:dyDescent="0.3">
      <c r="A36" s="19"/>
      <c r="B36" s="21"/>
      <c r="C36" s="23"/>
      <c r="D36" s="25"/>
      <c r="E36" s="27"/>
      <c r="F36" s="27"/>
    </row>
    <row r="37" spans="1:6" x14ac:dyDescent="0.25">
      <c r="A37" s="18" t="s">
        <v>23</v>
      </c>
      <c r="B37" s="20" t="s">
        <v>14</v>
      </c>
      <c r="C37" s="22" t="s">
        <v>5</v>
      </c>
      <c r="D37" s="24">
        <v>1265</v>
      </c>
      <c r="E37" s="26">
        <v>1.76</v>
      </c>
      <c r="F37" s="26">
        <f t="shared" si="1"/>
        <v>2226.4</v>
      </c>
    </row>
    <row r="38" spans="1:6" ht="15.75" thickBot="1" x14ac:dyDescent="0.3">
      <c r="A38" s="19"/>
      <c r="B38" s="21"/>
      <c r="C38" s="23"/>
      <c r="D38" s="25"/>
      <c r="E38" s="27"/>
      <c r="F38" s="27"/>
    </row>
    <row r="39" spans="1:6" x14ac:dyDescent="0.25">
      <c r="A39" s="18" t="s">
        <v>24</v>
      </c>
      <c r="B39" s="20" t="s">
        <v>16</v>
      </c>
      <c r="C39" s="22" t="s">
        <v>2</v>
      </c>
      <c r="D39" s="24">
        <v>84</v>
      </c>
      <c r="E39" s="26">
        <v>20.100000000000001</v>
      </c>
      <c r="F39" s="26">
        <f t="shared" si="1"/>
        <v>1688.4</v>
      </c>
    </row>
    <row r="40" spans="1:6" ht="15.75" thickBot="1" x14ac:dyDescent="0.3">
      <c r="A40" s="19"/>
      <c r="B40" s="21"/>
      <c r="C40" s="23"/>
      <c r="D40" s="25"/>
      <c r="E40" s="27"/>
      <c r="F40" s="27"/>
    </row>
    <row r="41" spans="1:6" ht="27.75" thickBot="1" x14ac:dyDescent="0.3">
      <c r="A41" s="4"/>
      <c r="B41" s="3" t="s">
        <v>25</v>
      </c>
      <c r="C41" s="1"/>
      <c r="D41" s="13"/>
      <c r="E41" s="28"/>
      <c r="F41" s="28"/>
    </row>
    <row r="42" spans="1:6" x14ac:dyDescent="0.25">
      <c r="A42" s="18" t="s">
        <v>26</v>
      </c>
      <c r="B42" s="20" t="s">
        <v>40</v>
      </c>
      <c r="C42" s="22" t="s">
        <v>2</v>
      </c>
      <c r="D42" s="24">
        <v>1378</v>
      </c>
      <c r="E42" s="26">
        <v>8.2899999999999991</v>
      </c>
      <c r="F42" s="26">
        <f t="shared" si="1"/>
        <v>11423.62</v>
      </c>
    </row>
    <row r="43" spans="1:6" ht="15.75" thickBot="1" x14ac:dyDescent="0.3">
      <c r="A43" s="19"/>
      <c r="B43" s="21"/>
      <c r="C43" s="23"/>
      <c r="D43" s="25"/>
      <c r="E43" s="27"/>
      <c r="F43" s="27"/>
    </row>
    <row r="44" spans="1:6" x14ac:dyDescent="0.25">
      <c r="A44" s="18" t="s">
        <v>27</v>
      </c>
      <c r="B44" s="20" t="s">
        <v>4</v>
      </c>
      <c r="C44" s="22" t="s">
        <v>5</v>
      </c>
      <c r="D44" s="24">
        <v>2700</v>
      </c>
      <c r="E44" s="26">
        <v>0.11</v>
      </c>
      <c r="F44" s="26">
        <f t="shared" si="1"/>
        <v>297</v>
      </c>
    </row>
    <row r="45" spans="1:6" ht="15.75" thickBot="1" x14ac:dyDescent="0.3">
      <c r="A45" s="19"/>
      <c r="B45" s="21"/>
      <c r="C45" s="23"/>
      <c r="D45" s="25"/>
      <c r="E45" s="27"/>
      <c r="F45" s="27"/>
    </row>
    <row r="46" spans="1:6" x14ac:dyDescent="0.25">
      <c r="A46" s="18" t="s">
        <v>28</v>
      </c>
      <c r="B46" s="20" t="s">
        <v>7</v>
      </c>
      <c r="C46" s="22" t="s">
        <v>2</v>
      </c>
      <c r="D46" s="24">
        <v>270</v>
      </c>
      <c r="E46" s="26">
        <v>39.380000000000003</v>
      </c>
      <c r="F46" s="26">
        <f t="shared" si="1"/>
        <v>10632.6</v>
      </c>
    </row>
    <row r="47" spans="1:6" ht="15.75" thickBot="1" x14ac:dyDescent="0.3">
      <c r="A47" s="19"/>
      <c r="B47" s="21"/>
      <c r="C47" s="23"/>
      <c r="D47" s="25"/>
      <c r="E47" s="27"/>
      <c r="F47" s="27"/>
    </row>
    <row r="48" spans="1:6" x14ac:dyDescent="0.25">
      <c r="A48" s="18" t="s">
        <v>29</v>
      </c>
      <c r="B48" s="20" t="s">
        <v>9</v>
      </c>
      <c r="C48" s="22" t="s">
        <v>2</v>
      </c>
      <c r="D48" s="24">
        <v>607</v>
      </c>
      <c r="E48" s="26">
        <v>39.380000000000003</v>
      </c>
      <c r="F48" s="26">
        <f t="shared" si="1"/>
        <v>23903.66</v>
      </c>
    </row>
    <row r="49" spans="1:6" ht="15.75" thickBot="1" x14ac:dyDescent="0.3">
      <c r="A49" s="19"/>
      <c r="B49" s="21"/>
      <c r="C49" s="23"/>
      <c r="D49" s="25"/>
      <c r="E49" s="27"/>
      <c r="F49" s="27"/>
    </row>
    <row r="50" spans="1:6" ht="29.25" customHeight="1" x14ac:dyDescent="0.25">
      <c r="A50" s="18" t="s">
        <v>30</v>
      </c>
      <c r="B50" s="20" t="s">
        <v>11</v>
      </c>
      <c r="C50" s="22" t="s">
        <v>12</v>
      </c>
      <c r="D50" s="24">
        <v>6748</v>
      </c>
      <c r="E50" s="26">
        <v>6.55</v>
      </c>
      <c r="F50" s="26">
        <f t="shared" si="1"/>
        <v>44199.4</v>
      </c>
    </row>
    <row r="51" spans="1:6" ht="15.75" thickBot="1" x14ac:dyDescent="0.3">
      <c r="A51" s="19"/>
      <c r="B51" s="21"/>
      <c r="C51" s="23"/>
      <c r="D51" s="25"/>
      <c r="E51" s="27"/>
      <c r="F51" s="27"/>
    </row>
    <row r="52" spans="1:6" x14ac:dyDescent="0.25">
      <c r="A52" s="18" t="s">
        <v>31</v>
      </c>
      <c r="B52" s="20" t="s">
        <v>14</v>
      </c>
      <c r="C52" s="22" t="s">
        <v>5</v>
      </c>
      <c r="D52" s="24">
        <v>8098</v>
      </c>
      <c r="E52" s="26">
        <v>1.76</v>
      </c>
      <c r="F52" s="26">
        <f t="shared" si="1"/>
        <v>14252.48</v>
      </c>
    </row>
    <row r="53" spans="1:6" ht="15.75" thickBot="1" x14ac:dyDescent="0.3">
      <c r="A53" s="19"/>
      <c r="B53" s="21"/>
      <c r="C53" s="23"/>
      <c r="D53" s="25"/>
      <c r="E53" s="27"/>
      <c r="F53" s="27"/>
    </row>
    <row r="54" spans="1:6" x14ac:dyDescent="0.25">
      <c r="A54" s="18" t="s">
        <v>32</v>
      </c>
      <c r="B54" s="20" t="s">
        <v>16</v>
      </c>
      <c r="C54" s="22" t="s">
        <v>2</v>
      </c>
      <c r="D54" s="24">
        <v>501</v>
      </c>
      <c r="E54" s="26">
        <v>20.100000000000001</v>
      </c>
      <c r="F54" s="26">
        <f t="shared" si="1"/>
        <v>10070.1</v>
      </c>
    </row>
    <row r="55" spans="1:6" ht="15.75" thickBot="1" x14ac:dyDescent="0.3">
      <c r="A55" s="19"/>
      <c r="B55" s="21"/>
      <c r="C55" s="23"/>
      <c r="D55" s="25"/>
      <c r="E55" s="27"/>
      <c r="F55" s="27"/>
    </row>
    <row r="56" spans="1:6" x14ac:dyDescent="0.25">
      <c r="A56" s="11"/>
      <c r="B56" s="12"/>
      <c r="C56" s="12"/>
      <c r="D56" s="12" t="s">
        <v>47</v>
      </c>
      <c r="E56" s="15"/>
      <c r="F56" s="29">
        <f>+SUM(F12:F55)</f>
        <v>136374.63</v>
      </c>
    </row>
    <row r="57" spans="1:6" x14ac:dyDescent="0.25">
      <c r="A57" s="11"/>
      <c r="B57" s="12"/>
      <c r="C57" s="12"/>
      <c r="D57" s="12" t="s">
        <v>48</v>
      </c>
      <c r="E57" s="15"/>
      <c r="F57" s="30">
        <f>+ROUND(F56*0.21,2)</f>
        <v>28638.67</v>
      </c>
    </row>
    <row r="58" spans="1:6" x14ac:dyDescent="0.25">
      <c r="A58" s="11"/>
      <c r="B58" s="12"/>
      <c r="C58" s="12"/>
      <c r="D58" s="12" t="s">
        <v>49</v>
      </c>
      <c r="E58" s="15"/>
      <c r="F58" s="31">
        <f>+SUM(F56:F57)</f>
        <v>165013.29999999999</v>
      </c>
    </row>
  </sheetData>
  <sheetProtection algorithmName="SHA-512" hashValue="I38bWJ/zrH1hysg9D73WlVBZFKumFWDvbmDE2NAuEMZOtAHdysywHdQWsd0cxfe84eXydjRCYKiScdJG3ZOTrA==" saltValue="BGLXBOY8VqLbKrtn/tAuxg==" spinCount="100000" sheet="1" objects="1" scenarios="1" formatCells="0" formatColumns="0" formatRows="0"/>
  <mergeCells count="128">
    <mergeCell ref="E52:E53"/>
    <mergeCell ref="E54:E55"/>
    <mergeCell ref="F52:F53"/>
    <mergeCell ref="F54:F55"/>
    <mergeCell ref="E50:E51"/>
    <mergeCell ref="F50:F51"/>
    <mergeCell ref="E12:E13"/>
    <mergeCell ref="F12:F13"/>
    <mergeCell ref="E14:E15"/>
    <mergeCell ref="F14:F15"/>
    <mergeCell ref="E16:E17"/>
    <mergeCell ref="E18:E19"/>
    <mergeCell ref="F16:F17"/>
    <mergeCell ref="F18:F19"/>
    <mergeCell ref="E22:E23"/>
    <mergeCell ref="F22:F23"/>
    <mergeCell ref="E24:E25"/>
    <mergeCell ref="F24:F25"/>
    <mergeCell ref="E29:E30"/>
    <mergeCell ref="F29:F30"/>
    <mergeCell ref="E44:E45"/>
    <mergeCell ref="F44:F45"/>
    <mergeCell ref="E46:E47"/>
    <mergeCell ref="F46:F47"/>
    <mergeCell ref="E48:E49"/>
    <mergeCell ref="F48:F49"/>
    <mergeCell ref="E37:E38"/>
    <mergeCell ref="F37:F38"/>
    <mergeCell ref="E39:E40"/>
    <mergeCell ref="F39:F40"/>
    <mergeCell ref="E42:E43"/>
    <mergeCell ref="F42:F43"/>
    <mergeCell ref="E20:E21"/>
    <mergeCell ref="F20:F21"/>
    <mergeCell ref="E27:E28"/>
    <mergeCell ref="F27:F28"/>
    <mergeCell ref="E35:E36"/>
    <mergeCell ref="F35:F36"/>
    <mergeCell ref="E31:E32"/>
    <mergeCell ref="F31:F32"/>
    <mergeCell ref="E33:E34"/>
    <mergeCell ref="F33:F34"/>
    <mergeCell ref="A48:A49"/>
    <mergeCell ref="B48:B49"/>
    <mergeCell ref="C48:C49"/>
    <mergeCell ref="D48:D49"/>
    <mergeCell ref="A54:A55"/>
    <mergeCell ref="B54:B55"/>
    <mergeCell ref="C54:C55"/>
    <mergeCell ref="D54:D55"/>
    <mergeCell ref="A50:A51"/>
    <mergeCell ref="B50:B51"/>
    <mergeCell ref="C50:C51"/>
    <mergeCell ref="D50:D51"/>
    <mergeCell ref="A52:A53"/>
    <mergeCell ref="B52:B53"/>
    <mergeCell ref="C52:C53"/>
    <mergeCell ref="D52:D53"/>
    <mergeCell ref="A44:A45"/>
    <mergeCell ref="B44:B45"/>
    <mergeCell ref="C44:C45"/>
    <mergeCell ref="D44:D45"/>
    <mergeCell ref="A46:A47"/>
    <mergeCell ref="B46:B47"/>
    <mergeCell ref="C46:C47"/>
    <mergeCell ref="D46:D47"/>
    <mergeCell ref="A39:A40"/>
    <mergeCell ref="B39:B40"/>
    <mergeCell ref="C39:C40"/>
    <mergeCell ref="D39:D40"/>
    <mergeCell ref="A42:A43"/>
    <mergeCell ref="B42:B43"/>
    <mergeCell ref="C42:C43"/>
    <mergeCell ref="D42:D43"/>
    <mergeCell ref="A35:A36"/>
    <mergeCell ref="B35:B36"/>
    <mergeCell ref="C35:C36"/>
    <mergeCell ref="D35:D36"/>
    <mergeCell ref="A37:A38"/>
    <mergeCell ref="B37:B38"/>
    <mergeCell ref="C37:C38"/>
    <mergeCell ref="D37:D38"/>
    <mergeCell ref="A31:A32"/>
    <mergeCell ref="B31:B32"/>
    <mergeCell ref="C31:C32"/>
    <mergeCell ref="D31:D32"/>
    <mergeCell ref="A33:A34"/>
    <mergeCell ref="B33:B34"/>
    <mergeCell ref="C33:C34"/>
    <mergeCell ref="D33:D34"/>
    <mergeCell ref="A27:A28"/>
    <mergeCell ref="B27:B28"/>
    <mergeCell ref="C27:C28"/>
    <mergeCell ref="D27:D28"/>
    <mergeCell ref="A29:A30"/>
    <mergeCell ref="B29:B30"/>
    <mergeCell ref="C29:C30"/>
    <mergeCell ref="D29:D30"/>
    <mergeCell ref="A22:A23"/>
    <mergeCell ref="B22:B23"/>
    <mergeCell ref="C22:C23"/>
    <mergeCell ref="D22:D23"/>
    <mergeCell ref="A24:A25"/>
    <mergeCell ref="B24:B25"/>
    <mergeCell ref="C24:C25"/>
    <mergeCell ref="D24:D25"/>
    <mergeCell ref="A20:A21"/>
    <mergeCell ref="B20:B21"/>
    <mergeCell ref="C20:C21"/>
    <mergeCell ref="D20:D21"/>
    <mergeCell ref="A14:A15"/>
    <mergeCell ref="B14:B15"/>
    <mergeCell ref="C14:C15"/>
    <mergeCell ref="D14:D15"/>
    <mergeCell ref="A16:A17"/>
    <mergeCell ref="B16:B17"/>
    <mergeCell ref="C16:C17"/>
    <mergeCell ref="D16:D17"/>
    <mergeCell ref="B2:G2"/>
    <mergeCell ref="B4:F5"/>
    <mergeCell ref="A12:A13"/>
    <mergeCell ref="B12:B13"/>
    <mergeCell ref="C12:C13"/>
    <mergeCell ref="D12:D13"/>
    <mergeCell ref="A18:A19"/>
    <mergeCell ref="B18:B19"/>
    <mergeCell ref="C18:C19"/>
    <mergeCell ref="D18:D1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A5AC54-CA78-4B7D-A0AC-42B0E9AC27C6}"/>
</file>

<file path=customXml/itemProps2.xml><?xml version="1.0" encoding="utf-8"?>
<ds:datastoreItem xmlns:ds="http://schemas.openxmlformats.org/officeDocument/2006/customXml" ds:itemID="{E8F458E1-C5F3-498E-9A51-3ADF0D358F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2022-02-09T07:31:31Z</dcterms:created>
  <dcterms:modified xsi:type="dcterms:W3CDTF">2022-06-28T07:58:15Z</dcterms:modified>
</cp:coreProperties>
</file>